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5" i="5" l="1"/>
  <c r="F15" i="5"/>
  <c r="AS11" i="5"/>
  <c r="AQ11" i="5"/>
  <c r="AR11" i="5" s="1"/>
  <c r="AP11" i="5"/>
  <c r="AO11" i="5"/>
  <c r="AN11" i="5"/>
  <c r="AM11" i="5"/>
  <c r="AG11" i="5"/>
  <c r="AE11" i="5"/>
  <c r="I16" i="5" s="1"/>
  <c r="AD11" i="5"/>
  <c r="AC11" i="5"/>
  <c r="G16" i="5" s="1"/>
  <c r="AB11" i="5"/>
  <c r="AA11" i="5"/>
  <c r="E16" i="5" s="1"/>
  <c r="W11" i="5"/>
  <c r="U11" i="5"/>
  <c r="T11" i="5"/>
  <c r="S11" i="5"/>
  <c r="R11" i="5"/>
  <c r="Q11" i="5"/>
  <c r="K11" i="5"/>
  <c r="I11" i="5"/>
  <c r="I15" i="5" s="1"/>
  <c r="I17" i="5" s="1"/>
  <c r="H11" i="5"/>
  <c r="H15" i="5" s="1"/>
  <c r="G11" i="5"/>
  <c r="G15" i="5" s="1"/>
  <c r="G17" i="5" s="1"/>
  <c r="F11" i="5"/>
  <c r="E11" i="5"/>
  <c r="E15" i="5" s="1"/>
  <c r="E17" i="5" s="1"/>
  <c r="K16" i="5" l="1"/>
  <c r="K17" i="5" s="1"/>
  <c r="J17" i="5" s="1"/>
  <c r="F16" i="5"/>
  <c r="L16" i="5" s="1"/>
  <c r="H16" i="5"/>
  <c r="N16" i="5" s="1"/>
  <c r="O17" i="5"/>
  <c r="O16" i="5"/>
  <c r="J16" i="5"/>
  <c r="M16" i="5"/>
  <c r="AF11" i="5"/>
  <c r="H17" i="5" l="1"/>
  <c r="M17" i="5" s="1"/>
  <c r="F17" i="5"/>
  <c r="L17" i="5" l="1"/>
  <c r="N17" i="5"/>
</calcChain>
</file>

<file path=xl/sharedStrings.xml><?xml version="1.0" encoding="utf-8"?>
<sst xmlns="http://schemas.openxmlformats.org/spreadsheetml/2006/main" count="80" uniqueCount="35">
  <si>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</si>
  <si>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</si>
  <si>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</si>
  <si>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</si>
  <si>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</si>
  <si>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</si>
  <si>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</si>
  <si>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</si>
  <si>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</si>
  <si>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</si>
  <si>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</si>
  <si>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</si>
  <si>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</si>
  <si>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</si>
  <si>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</si>
  <si>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</si>
  <si>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</si>
  <si>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</si>
  <si>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</si>
  <si>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</si>
  <si>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</si>
  <si>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</si>
  <si>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</si>
  <si>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</si>
  <si>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Samu Salmi</t>
  </si>
  <si>
    <t>4.</t>
  </si>
  <si>
    <t>Tahko  2</t>
  </si>
  <si>
    <t>7.</t>
  </si>
  <si>
    <t>3.</t>
  </si>
  <si>
    <t>Manse PP</t>
  </si>
  <si>
    <t>1.</t>
  </si>
  <si>
    <t>2.</t>
  </si>
  <si>
    <t>Manse PP = Manse PP, Tampere  (2005)</t>
  </si>
  <si>
    <t>22.6.1988   Outokumpu</t>
  </si>
  <si>
    <t>Tahko = Hyvinkään Tahko  (1915),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</si>
</sst>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7.7109375" customWidth="1"/>
    <col min="23" max="23" width="0.7109375" customWidth="1"/>
    <col min="24" max="24" width="6.5703125" customWidth="1"/>
    <col min="25" max="25" width="6" customWidth="1"/>
    <col min="26" max="26" width="11.570312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9.28515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33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2007</v>
      </c>
      <c r="Y4" s="12" t="s">
        <v>25</v>
      </c>
      <c r="Z4" s="1" t="s">
        <v>26</v>
      </c>
      <c r="AA4" s="12">
        <v>6</v>
      </c>
      <c r="AB4" s="12">
        <v>0</v>
      </c>
      <c r="AC4" s="12">
        <v>1</v>
      </c>
      <c r="AD4" s="12">
        <v>2</v>
      </c>
      <c r="AE4" s="12">
        <v>8</v>
      </c>
      <c r="AF4" s="67">
        <v>0.32</v>
      </c>
      <c r="AG4" s="68">
        <v>25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0</v>
      </c>
      <c r="AQ4" s="12">
        <v>3</v>
      </c>
      <c r="AR4" s="65">
        <v>1</v>
      </c>
      <c r="AS4" s="69">
        <v>3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2008</v>
      </c>
      <c r="Y5" s="12" t="s">
        <v>27</v>
      </c>
      <c r="Z5" s="1" t="s">
        <v>26</v>
      </c>
      <c r="AA5" s="12">
        <v>6</v>
      </c>
      <c r="AB5" s="12">
        <v>0</v>
      </c>
      <c r="AC5" s="12">
        <v>1</v>
      </c>
      <c r="AD5" s="12">
        <v>1</v>
      </c>
      <c r="AE5" s="12">
        <v>13</v>
      </c>
      <c r="AF5" s="67">
        <v>0.44819999999999999</v>
      </c>
      <c r="AG5" s="68">
        <v>29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2"/>
      <c r="Z6" s="1"/>
      <c r="AA6" s="12"/>
      <c r="AB6" s="12"/>
      <c r="AC6" s="12"/>
      <c r="AD6" s="12"/>
      <c r="AE6" s="12"/>
      <c r="AF6" s="67"/>
      <c r="AG6" s="68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2010</v>
      </c>
      <c r="Y7" s="12" t="s">
        <v>28</v>
      </c>
      <c r="Z7" s="1" t="s">
        <v>29</v>
      </c>
      <c r="AA7" s="12">
        <v>9</v>
      </c>
      <c r="AB7" s="12">
        <v>0</v>
      </c>
      <c r="AC7" s="12">
        <v>6</v>
      </c>
      <c r="AD7" s="12">
        <v>4</v>
      </c>
      <c r="AE7" s="12">
        <v>14</v>
      </c>
      <c r="AF7" s="67">
        <v>0.37830000000000003</v>
      </c>
      <c r="AG7" s="68">
        <v>37</v>
      </c>
      <c r="AH7" s="7"/>
      <c r="AI7" s="7"/>
      <c r="AJ7" s="7"/>
      <c r="AK7" s="7"/>
      <c r="AL7" s="10"/>
      <c r="AM7" s="12">
        <v>2</v>
      </c>
      <c r="AN7" s="12">
        <v>0</v>
      </c>
      <c r="AO7" s="12">
        <v>1</v>
      </c>
      <c r="AP7" s="12">
        <v>0</v>
      </c>
      <c r="AQ7" s="12">
        <v>5</v>
      </c>
      <c r="AR7" s="65">
        <v>0.55549999999999999</v>
      </c>
      <c r="AS7" s="69">
        <v>9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2011</v>
      </c>
      <c r="Y8" s="12" t="s">
        <v>30</v>
      </c>
      <c r="Z8" s="1" t="s">
        <v>29</v>
      </c>
      <c r="AA8" s="12">
        <v>11</v>
      </c>
      <c r="AB8" s="12">
        <v>1</v>
      </c>
      <c r="AC8" s="12">
        <v>7</v>
      </c>
      <c r="AD8" s="12">
        <v>3</v>
      </c>
      <c r="AE8" s="12">
        <v>26</v>
      </c>
      <c r="AF8" s="67">
        <v>0.44819999999999999</v>
      </c>
      <c r="AG8" s="68">
        <v>58</v>
      </c>
      <c r="AH8" s="7"/>
      <c r="AI8" s="7"/>
      <c r="AJ8" s="7"/>
      <c r="AK8" s="7"/>
      <c r="AL8" s="10"/>
      <c r="AM8" s="12">
        <v>1</v>
      </c>
      <c r="AN8" s="12">
        <v>0</v>
      </c>
      <c r="AO8" s="12">
        <v>0</v>
      </c>
      <c r="AP8" s="12">
        <v>0</v>
      </c>
      <c r="AQ8" s="12">
        <v>4</v>
      </c>
      <c r="AR8" s="65">
        <v>0.8</v>
      </c>
      <c r="AS8" s="69">
        <v>5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2012</v>
      </c>
      <c r="Y9" s="12" t="s">
        <v>31</v>
      </c>
      <c r="Z9" s="1" t="s">
        <v>29</v>
      </c>
      <c r="AA9" s="12">
        <v>9</v>
      </c>
      <c r="AB9" s="12">
        <v>0</v>
      </c>
      <c r="AC9" s="12">
        <v>8</v>
      </c>
      <c r="AD9" s="12">
        <v>3</v>
      </c>
      <c r="AE9" s="12">
        <v>17</v>
      </c>
      <c r="AF9" s="67">
        <v>0.45939999999999998</v>
      </c>
      <c r="AG9" s="68">
        <v>37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4"/>
      <c r="D10" s="1"/>
      <c r="E10" s="12"/>
      <c r="F10" s="12"/>
      <c r="G10" s="12"/>
      <c r="H10" s="13"/>
      <c r="I10" s="12"/>
      <c r="J10" s="3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>
        <v>2013</v>
      </c>
      <c r="Y10" s="12" t="s">
        <v>30</v>
      </c>
      <c r="Z10" s="1" t="s">
        <v>29</v>
      </c>
      <c r="AA10" s="12">
        <v>12</v>
      </c>
      <c r="AB10" s="12">
        <v>1</v>
      </c>
      <c r="AC10" s="12">
        <v>20</v>
      </c>
      <c r="AD10" s="12">
        <v>4</v>
      </c>
      <c r="AE10" s="12">
        <v>40</v>
      </c>
      <c r="AF10" s="67">
        <v>0.51280000000000003</v>
      </c>
      <c r="AG10" s="68">
        <v>78</v>
      </c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9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0</v>
      </c>
      <c r="F11" s="36">
        <f>SUM(F4:F10)</f>
        <v>0</v>
      </c>
      <c r="G11" s="36">
        <f>SUM(G4:G10)</f>
        <v>0</v>
      </c>
      <c r="H11" s="36">
        <f>SUM(H4:H10)</f>
        <v>0</v>
      </c>
      <c r="I11" s="36">
        <f>SUM(I4:I10)</f>
        <v>0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53</v>
      </c>
      <c r="AB11" s="36">
        <f>SUM(AB4:AB10)</f>
        <v>2</v>
      </c>
      <c r="AC11" s="36">
        <f>SUM(AC4:AC10)</f>
        <v>43</v>
      </c>
      <c r="AD11" s="36">
        <f>SUM(AD4:AD10)</f>
        <v>17</v>
      </c>
      <c r="AE11" s="36">
        <f>SUM(AE4:AE10)</f>
        <v>118</v>
      </c>
      <c r="AF11" s="37">
        <f>PRODUCT(AE11/AG11)</f>
        <v>0.44696969696969696</v>
      </c>
      <c r="AG11" s="21">
        <f>SUM(AG4:AG10)</f>
        <v>264</v>
      </c>
      <c r="AH11" s="18"/>
      <c r="AI11" s="29"/>
      <c r="AJ11" s="41"/>
      <c r="AK11" s="42"/>
      <c r="AL11" s="10"/>
      <c r="AM11" s="36">
        <f>SUM(AM4:AM10)</f>
        <v>4</v>
      </c>
      <c r="AN11" s="36">
        <f>SUM(AN4:AN10)</f>
        <v>0</v>
      </c>
      <c r="AO11" s="36">
        <f>SUM(AO4:AO10)</f>
        <v>1</v>
      </c>
      <c r="AP11" s="36">
        <f>SUM(AP4:AP10)</f>
        <v>0</v>
      </c>
      <c r="AQ11" s="36">
        <f>SUM(AQ4:AQ10)</f>
        <v>12</v>
      </c>
      <c r="AR11" s="37">
        <f>PRODUCT(AQ11/AS11)</f>
        <v>0.70588235294117652</v>
      </c>
      <c r="AS11" s="39">
        <f>SUM(AS4:AS10)</f>
        <v>17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22</v>
      </c>
      <c r="O13" s="7" t="s">
        <v>21</v>
      </c>
      <c r="Q13" s="17"/>
      <c r="R13" s="17" t="s">
        <v>10</v>
      </c>
      <c r="S13" s="17"/>
      <c r="T13" s="54" t="s">
        <v>34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32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0</v>
      </c>
      <c r="F15" s="47">
        <f>PRODUCT(F11+R11)</f>
        <v>0</v>
      </c>
      <c r="G15" s="47">
        <f>PRODUCT(G11+S11)</f>
        <v>0</v>
      </c>
      <c r="H15" s="47">
        <f>PRODUCT(H11+T11)</f>
        <v>0</v>
      </c>
      <c r="I15" s="47">
        <f>PRODUCT(I11+U11)</f>
        <v>0</v>
      </c>
      <c r="J15" s="60">
        <v>0</v>
      </c>
      <c r="K15" s="16">
        <f>PRODUCT(K11+W11)</f>
        <v>0</v>
      </c>
      <c r="L15" s="53">
        <v>0</v>
      </c>
      <c r="M15" s="53">
        <v>0</v>
      </c>
      <c r="N15" s="53">
        <v>0</v>
      </c>
      <c r="O15" s="53">
        <v>0</v>
      </c>
      <c r="Q15" s="17"/>
      <c r="R15" s="17"/>
      <c r="S15" s="17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57</v>
      </c>
      <c r="F16" s="47">
        <f>PRODUCT(AB11+AN11)</f>
        <v>2</v>
      </c>
      <c r="G16" s="47">
        <f>PRODUCT(AC11+AO11)</f>
        <v>44</v>
      </c>
      <c r="H16" s="47">
        <f>PRODUCT(AD11+AP11)</f>
        <v>17</v>
      </c>
      <c r="I16" s="47">
        <f>PRODUCT(AE11+AQ11)</f>
        <v>130</v>
      </c>
      <c r="J16" s="60">
        <f>PRODUCT(I16/K16)</f>
        <v>0.46263345195729538</v>
      </c>
      <c r="K16" s="10">
        <f>PRODUCT(AG11+AS11)</f>
        <v>281</v>
      </c>
      <c r="L16" s="53">
        <f>PRODUCT((F16+G16)/E16)</f>
        <v>0.80701754385964908</v>
      </c>
      <c r="M16" s="53">
        <f>PRODUCT(H16/E16)</f>
        <v>0.2982456140350877</v>
      </c>
      <c r="N16" s="53">
        <f>PRODUCT((F16+G16+H16)/E16)</f>
        <v>1.1052631578947369</v>
      </c>
      <c r="O16" s="53">
        <f>PRODUCT(I16/E16)</f>
        <v>2.2807017543859649</v>
      </c>
      <c r="Q16" s="17"/>
      <c r="R16" s="17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57</v>
      </c>
      <c r="F17" s="47">
        <f t="shared" ref="F17:I17" si="0">SUM(F14:F16)</f>
        <v>2</v>
      </c>
      <c r="G17" s="47">
        <f t="shared" si="0"/>
        <v>44</v>
      </c>
      <c r="H17" s="47">
        <f t="shared" si="0"/>
        <v>17</v>
      </c>
      <c r="I17" s="47">
        <f t="shared" si="0"/>
        <v>130</v>
      </c>
      <c r="J17" s="60">
        <f>PRODUCT(I17/K17)</f>
        <v>0.46263345195729538</v>
      </c>
      <c r="K17" s="16">
        <f>SUM(K14:K16)</f>
        <v>281</v>
      </c>
      <c r="L17" s="53">
        <f>PRODUCT((F17+G17)/E17)</f>
        <v>0.80701754385964908</v>
      </c>
      <c r="M17" s="53">
        <f>PRODUCT(H17/E17)</f>
        <v>0.2982456140350877</v>
      </c>
      <c r="N17" s="53">
        <f>PRODUCT((F17+G17+H17)/E17)</f>
        <v>1.1052631578947369</v>
      </c>
      <c r="O17" s="53">
        <f>PRODUCT(I17/E17)</f>
        <v>2.2807017543859649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2018-11-18T22:54:55Z</dcterms:modified>
</cp:coreProperties>
</file>